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\Рабочий стол\"/>
    </mc:Choice>
  </mc:AlternateContent>
  <bookViews>
    <workbookView xWindow="0" yWindow="0" windowWidth="20490" windowHeight="73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70" i="1" l="1"/>
  <c r="I70" i="1"/>
  <c r="L70" i="1"/>
  <c r="L69" i="1"/>
  <c r="J69" i="1"/>
  <c r="J70" i="1" s="1"/>
  <c r="I69" i="1"/>
  <c r="H69" i="1"/>
  <c r="H70" i="1" s="1"/>
  <c r="G69" i="1"/>
  <c r="F69" i="1"/>
  <c r="F70" i="1" s="1"/>
  <c r="B194" i="1" l="1"/>
  <c r="A194" i="1"/>
  <c r="L193" i="1"/>
  <c r="J193" i="1"/>
  <c r="I193" i="1"/>
  <c r="H193" i="1"/>
  <c r="G193" i="1"/>
  <c r="F193" i="1"/>
  <c r="B184" i="1"/>
  <c r="A184" i="1"/>
  <c r="L183" i="1"/>
  <c r="L194" i="1" s="1"/>
  <c r="J183" i="1"/>
  <c r="J194" i="1" s="1"/>
  <c r="I183" i="1"/>
  <c r="H183" i="1"/>
  <c r="H194" i="1" s="1"/>
  <c r="G183" i="1"/>
  <c r="G194" i="1" s="1"/>
  <c r="F183" i="1"/>
  <c r="F194" i="1" s="1"/>
  <c r="B175" i="1"/>
  <c r="A175" i="1"/>
  <c r="L174" i="1"/>
  <c r="J174" i="1"/>
  <c r="I174" i="1"/>
  <c r="H174" i="1"/>
  <c r="G174" i="1"/>
  <c r="F174" i="1"/>
  <c r="B165" i="1"/>
  <c r="A165" i="1"/>
  <c r="L164" i="1"/>
  <c r="J164" i="1"/>
  <c r="I164" i="1"/>
  <c r="I175" i="1" s="1"/>
  <c r="H164" i="1"/>
  <c r="G164" i="1"/>
  <c r="F164" i="1"/>
  <c r="F175" i="1" s="1"/>
  <c r="B156" i="1"/>
  <c r="A156" i="1"/>
  <c r="L155" i="1"/>
  <c r="J155" i="1"/>
  <c r="I155" i="1"/>
  <c r="H155" i="1"/>
  <c r="G155" i="1"/>
  <c r="F155" i="1"/>
  <c r="B146" i="1"/>
  <c r="A146" i="1"/>
  <c r="L145" i="1"/>
  <c r="J145" i="1"/>
  <c r="J156" i="1" s="1"/>
  <c r="I145" i="1"/>
  <c r="H145" i="1"/>
  <c r="G145" i="1"/>
  <c r="G156" i="1" s="1"/>
  <c r="F145" i="1"/>
  <c r="B137" i="1"/>
  <c r="A137" i="1"/>
  <c r="L136" i="1"/>
  <c r="J136" i="1"/>
  <c r="I136" i="1"/>
  <c r="H136" i="1"/>
  <c r="G136" i="1"/>
  <c r="F136" i="1"/>
  <c r="B127" i="1"/>
  <c r="A127" i="1"/>
  <c r="L126" i="1"/>
  <c r="L137" i="1" s="1"/>
  <c r="J126" i="1"/>
  <c r="I126" i="1"/>
  <c r="H126" i="1"/>
  <c r="H137" i="1" s="1"/>
  <c r="G126" i="1"/>
  <c r="F126" i="1"/>
  <c r="B118" i="1"/>
  <c r="A118" i="1"/>
  <c r="L117" i="1"/>
  <c r="J117" i="1"/>
  <c r="I117" i="1"/>
  <c r="H117" i="1"/>
  <c r="G117" i="1"/>
  <c r="F117" i="1"/>
  <c r="B108" i="1"/>
  <c r="A108" i="1"/>
  <c r="L107" i="1"/>
  <c r="J107" i="1"/>
  <c r="I107" i="1"/>
  <c r="I118" i="1" s="1"/>
  <c r="H107" i="1"/>
  <c r="G107" i="1"/>
  <c r="F107" i="1"/>
  <c r="B99" i="1"/>
  <c r="A99" i="1"/>
  <c r="L98" i="1"/>
  <c r="J98" i="1"/>
  <c r="I98" i="1"/>
  <c r="H98" i="1"/>
  <c r="G98" i="1"/>
  <c r="F98" i="1"/>
  <c r="B89" i="1"/>
  <c r="A89" i="1"/>
  <c r="L88" i="1"/>
  <c r="J88" i="1"/>
  <c r="J99" i="1" s="1"/>
  <c r="I88" i="1"/>
  <c r="H88" i="1"/>
  <c r="G88" i="1"/>
  <c r="G99" i="1" s="1"/>
  <c r="F88" i="1"/>
  <c r="B81" i="1"/>
  <c r="A81" i="1"/>
  <c r="L80" i="1"/>
  <c r="J80" i="1"/>
  <c r="I80" i="1"/>
  <c r="H80" i="1"/>
  <c r="G80" i="1"/>
  <c r="F80" i="1"/>
  <c r="F81" i="1" s="1"/>
  <c r="B71" i="1"/>
  <c r="A71" i="1"/>
  <c r="L81" i="1"/>
  <c r="H81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F13" i="1"/>
  <c r="F24" i="1" s="1"/>
  <c r="I81" i="1" l="1"/>
  <c r="H99" i="1"/>
  <c r="L99" i="1"/>
  <c r="G118" i="1"/>
  <c r="J118" i="1"/>
  <c r="F137" i="1"/>
  <c r="I137" i="1"/>
  <c r="H156" i="1"/>
  <c r="L156" i="1"/>
  <c r="G175" i="1"/>
  <c r="J175" i="1"/>
  <c r="I194" i="1"/>
  <c r="G24" i="1"/>
  <c r="J24" i="1"/>
  <c r="F43" i="1"/>
  <c r="I43" i="1"/>
  <c r="H62" i="1"/>
  <c r="L62" i="1"/>
  <c r="G81" i="1"/>
  <c r="J81" i="1"/>
  <c r="F99" i="1"/>
  <c r="I99" i="1"/>
  <c r="H118" i="1"/>
  <c r="L118" i="1"/>
  <c r="G137" i="1"/>
  <c r="J137" i="1"/>
  <c r="F156" i="1"/>
  <c r="I156" i="1"/>
  <c r="H175" i="1"/>
  <c r="L175" i="1"/>
  <c r="F118" i="1"/>
  <c r="H195" i="1" l="1"/>
  <c r="G195" i="1"/>
  <c r="J195" i="1"/>
  <c r="I195" i="1"/>
  <c r="L195" i="1"/>
  <c r="F195" i="1"/>
</calcChain>
</file>

<file path=xl/sharedStrings.xml><?xml version="1.0" encoding="utf-8"?>
<sst xmlns="http://schemas.openxmlformats.org/spreadsheetml/2006/main" count="241" uniqueCount="74">
  <si>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</si>
  <si>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</si>
  <si>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</si>
  <si>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</si>
  <si>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</si>
  <si>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</si>
  <si>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</si>
  <si>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</si>
  <si>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</si>
  <si>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</si>
  <si>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</si>
  <si>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</si>
  <si>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</si>
  <si>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</si>
  <si>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</si>
  <si>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</si>
  <si>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</si>
  <si>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</si>
  <si>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</si>
  <si>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</si>
  <si>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</si>
  <si>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</si>
  <si>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</si>
  <si>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</si>
  <si>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</si>
  <si>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</si>
  <si>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</si>
  <si>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</si>
  <si>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</si>
  <si>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</si>
  <si>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</si>
  <si>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</si>
  <si>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</si>
  <si>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</si>
  <si>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</si>
  <si>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</si>
  <si>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</si>
  <si>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</si>
  <si>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</si>
  <si>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239/312</t>
  </si>
  <si>
    <t>Директор</t>
  </si>
  <si>
    <t>Лапина Любовь Семеновна</t>
  </si>
  <si>
    <t>муниципальное бюджетное общеобразовательное учреждение "Ардатовская средняя школа №2"</t>
  </si>
  <si>
    <t>Макароны отварные</t>
  </si>
  <si>
    <t>Чай с сахаром</t>
  </si>
  <si>
    <t>Барни</t>
  </si>
  <si>
    <t>Хлеб пшеничный (батон)</t>
  </si>
  <si>
    <t>Сыр</t>
  </si>
  <si>
    <t>Каша гречневая молочная с маслом</t>
  </si>
  <si>
    <t>Компот из сухофруктов</t>
  </si>
  <si>
    <t>ТТК</t>
  </si>
  <si>
    <t>Яйцо вареное</t>
  </si>
  <si>
    <t>Тефтели из свинины</t>
  </si>
  <si>
    <t>овощи</t>
  </si>
  <si>
    <t>Помидор свежий</t>
  </si>
  <si>
    <t>Каша дружба с маслом</t>
  </si>
  <si>
    <t>200/10</t>
  </si>
  <si>
    <t>Кофейный напиток</t>
  </si>
  <si>
    <t>Банан</t>
  </si>
  <si>
    <t>Рыба запеченная</t>
  </si>
  <si>
    <t>Картофельное пюре</t>
  </si>
  <si>
    <t>Йогурт</t>
  </si>
  <si>
    <t>Запеканка из творога с молоком сгущеным</t>
  </si>
  <si>
    <t>140/20</t>
  </si>
  <si>
    <t>22,5/1,4</t>
  </si>
  <si>
    <t>16,1/1,7</t>
  </si>
  <si>
    <t>21,4/11,2</t>
  </si>
  <si>
    <t>320,5/65,7</t>
  </si>
  <si>
    <t>Жаркое по-домашнему</t>
  </si>
  <si>
    <t>Какао с молоком</t>
  </si>
  <si>
    <t>Плов из птицы</t>
  </si>
  <si>
    <t>Тефтели рыбные</t>
  </si>
  <si>
    <t>Биточки из свинины</t>
  </si>
  <si>
    <t>Овощи тушеные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</si>
</sst>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5" sqref="E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" style="2" customWidth="1"/>
    <col min="10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42</v>
      </c>
      <c r="D1" s="58"/>
      <c r="E1" s="58"/>
      <c r="F1" s="12" t="s">
        <v>16</v>
      </c>
      <c r="G1" s="2" t="s">
        <v>17</v>
      </c>
      <c r="H1" s="59" t="s">
        <v>40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41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43</v>
      </c>
      <c r="F6" s="52">
        <v>110</v>
      </c>
      <c r="G6" s="40">
        <v>4</v>
      </c>
      <c r="H6" s="40">
        <v>5</v>
      </c>
      <c r="I6" s="40">
        <v>32</v>
      </c>
      <c r="J6" s="40">
        <v>185</v>
      </c>
      <c r="K6" s="41">
        <v>309</v>
      </c>
      <c r="L6" s="40">
        <v>5.81</v>
      </c>
    </row>
    <row r="7" spans="1:12" ht="15" x14ac:dyDescent="0.25">
      <c r="A7" s="23"/>
      <c r="B7" s="15"/>
      <c r="C7" s="11"/>
      <c r="D7" s="6"/>
      <c r="E7" s="42" t="s">
        <v>47</v>
      </c>
      <c r="F7" s="43">
        <v>10</v>
      </c>
      <c r="G7" s="43">
        <v>2</v>
      </c>
      <c r="H7" s="43">
        <v>3</v>
      </c>
      <c r="I7" s="43">
        <v>0</v>
      </c>
      <c r="J7" s="43">
        <v>35</v>
      </c>
      <c r="K7" s="44">
        <v>15</v>
      </c>
      <c r="L7" s="43">
        <v>7.5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</v>
      </c>
      <c r="H8" s="43">
        <v>0</v>
      </c>
      <c r="I8" s="43">
        <v>20</v>
      </c>
      <c r="J8" s="43">
        <v>80</v>
      </c>
      <c r="K8" s="44">
        <v>376</v>
      </c>
      <c r="L8" s="43">
        <v>2.0099999999999998</v>
      </c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30</v>
      </c>
      <c r="G9" s="43">
        <v>2</v>
      </c>
      <c r="H9" s="43">
        <v>1</v>
      </c>
      <c r="I9" s="43">
        <v>16</v>
      </c>
      <c r="J9" s="43">
        <v>78</v>
      </c>
      <c r="K9" s="44"/>
      <c r="L9" s="43">
        <v>3.15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45</v>
      </c>
      <c r="F11" s="43">
        <v>18</v>
      </c>
      <c r="G11" s="43">
        <v>1.8</v>
      </c>
      <c r="H11" s="43">
        <v>0.6</v>
      </c>
      <c r="I11" s="43">
        <v>9.4</v>
      </c>
      <c r="J11" s="43">
        <v>111</v>
      </c>
      <c r="K11" s="44"/>
      <c r="L11" s="43">
        <v>12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368</v>
      </c>
      <c r="G13" s="19">
        <f>SUM(G6:G12)</f>
        <v>9.8000000000000007</v>
      </c>
      <c r="H13" s="19">
        <f>SUM(H6:H12)</f>
        <v>9.6</v>
      </c>
      <c r="I13" s="19">
        <f>SUM(I6:I12)</f>
        <v>77.400000000000006</v>
      </c>
      <c r="J13" s="19">
        <f>SUM(J6:J12)</f>
        <v>489</v>
      </c>
      <c r="K13" s="25"/>
      <c r="L13" s="19">
        <f>SUM(L6:L12)</f>
        <v>30.47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368</v>
      </c>
      <c r="G24" s="32">
        <f>G13+G23</f>
        <v>9.8000000000000007</v>
      </c>
      <c r="H24" s="32">
        <f>H13+H23</f>
        <v>9.6</v>
      </c>
      <c r="I24" s="32">
        <f>I13+I23</f>
        <v>77.400000000000006</v>
      </c>
      <c r="J24" s="32">
        <f>J13+J23</f>
        <v>489</v>
      </c>
      <c r="K24" s="32"/>
      <c r="L24" s="32">
        <f>L13+L23</f>
        <v>30.47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150</v>
      </c>
      <c r="G25" s="40">
        <v>6</v>
      </c>
      <c r="H25" s="40">
        <v>9</v>
      </c>
      <c r="I25" s="40">
        <v>26</v>
      </c>
      <c r="J25" s="40">
        <v>205</v>
      </c>
      <c r="K25" s="41">
        <v>183</v>
      </c>
      <c r="L25" s="40">
        <v>15.52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1</v>
      </c>
      <c r="H27" s="43">
        <v>0</v>
      </c>
      <c r="I27" s="43">
        <v>26</v>
      </c>
      <c r="J27" s="43">
        <v>108</v>
      </c>
      <c r="K27" s="44" t="s">
        <v>50</v>
      </c>
      <c r="L27" s="43">
        <v>8.35</v>
      </c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</v>
      </c>
      <c r="H28" s="43">
        <v>1</v>
      </c>
      <c r="I28" s="43">
        <v>16</v>
      </c>
      <c r="J28" s="43">
        <v>78</v>
      </c>
      <c r="K28" s="44"/>
      <c r="L28" s="43">
        <v>3.15</v>
      </c>
    </row>
    <row r="29" spans="1:12" ht="15" x14ac:dyDescent="0.25">
      <c r="A29" s="14"/>
      <c r="B29" s="15"/>
      <c r="C29" s="11"/>
      <c r="D29" s="7"/>
      <c r="E29" s="42" t="s">
        <v>51</v>
      </c>
      <c r="F29" s="43">
        <v>40</v>
      </c>
      <c r="G29" s="43">
        <v>5</v>
      </c>
      <c r="H29" s="43">
        <v>4</v>
      </c>
      <c r="I29" s="43">
        <v>0</v>
      </c>
      <c r="J29" s="43">
        <v>56</v>
      </c>
      <c r="K29" s="44">
        <v>209</v>
      </c>
      <c r="L29" s="43">
        <v>9.1999999999999993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420</v>
      </c>
      <c r="G32" s="19">
        <f>SUM(G25:G31)</f>
        <v>14</v>
      </c>
      <c r="H32" s="19">
        <f>SUM(H25:H31)</f>
        <v>14</v>
      </c>
      <c r="I32" s="19">
        <f>SUM(I25:I31)</f>
        <v>68</v>
      </c>
      <c r="J32" s="19">
        <f>SUM(J25:J31)</f>
        <v>447</v>
      </c>
      <c r="K32" s="25"/>
      <c r="L32" s="19">
        <f>SUM(L25:L31)</f>
        <v>36.22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420</v>
      </c>
      <c r="G43" s="32">
        <f>G32+G42</f>
        <v>14</v>
      </c>
      <c r="H43" s="32">
        <f>H32+H42</f>
        <v>14</v>
      </c>
      <c r="I43" s="32">
        <f>I32+I42</f>
        <v>68</v>
      </c>
      <c r="J43" s="32">
        <f>J32+J42</f>
        <v>447</v>
      </c>
      <c r="K43" s="32"/>
      <c r="L43" s="32">
        <f>L32+L42</f>
        <v>36.22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60.3</v>
      </c>
      <c r="G44" s="40">
        <v>8</v>
      </c>
      <c r="H44" s="40">
        <v>9</v>
      </c>
      <c r="I44" s="40">
        <v>9</v>
      </c>
      <c r="J44" s="40">
        <v>154</v>
      </c>
      <c r="K44" s="41">
        <v>278</v>
      </c>
      <c r="L44" s="40">
        <v>45.5</v>
      </c>
    </row>
    <row r="45" spans="1:12" ht="15" x14ac:dyDescent="0.25">
      <c r="A45" s="23"/>
      <c r="B45" s="15"/>
      <c r="C45" s="11"/>
      <c r="D45" s="53" t="s">
        <v>21</v>
      </c>
      <c r="E45" s="42" t="s">
        <v>43</v>
      </c>
      <c r="F45" s="43">
        <v>110</v>
      </c>
      <c r="G45" s="43">
        <v>3</v>
      </c>
      <c r="H45" s="43">
        <v>3</v>
      </c>
      <c r="I45" s="43">
        <v>24</v>
      </c>
      <c r="J45" s="43">
        <v>141</v>
      </c>
      <c r="K45" s="44">
        <v>203</v>
      </c>
      <c r="L45" s="43">
        <v>4.8</v>
      </c>
    </row>
    <row r="46" spans="1:12" ht="15" x14ac:dyDescent="0.25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0</v>
      </c>
      <c r="H46" s="43">
        <v>0</v>
      </c>
      <c r="I46" s="43">
        <v>20</v>
      </c>
      <c r="J46" s="43">
        <v>80</v>
      </c>
      <c r="K46" s="44">
        <v>376</v>
      </c>
      <c r="L46" s="43">
        <v>2.0099999999999998</v>
      </c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30</v>
      </c>
      <c r="G47" s="43">
        <v>2</v>
      </c>
      <c r="H47" s="43">
        <v>1</v>
      </c>
      <c r="I47" s="43">
        <v>16</v>
      </c>
      <c r="J47" s="43">
        <v>78</v>
      </c>
      <c r="K47" s="44"/>
      <c r="L47" s="43">
        <v>3.15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53" t="s">
        <v>53</v>
      </c>
      <c r="E49" s="42" t="s">
        <v>54</v>
      </c>
      <c r="F49" s="43">
        <v>40</v>
      </c>
      <c r="G49" s="43">
        <v>0</v>
      </c>
      <c r="H49" s="43">
        <v>0</v>
      </c>
      <c r="I49" s="43">
        <v>1.5</v>
      </c>
      <c r="J49" s="43">
        <v>9</v>
      </c>
      <c r="K49" s="44">
        <v>71</v>
      </c>
      <c r="L49" s="43">
        <v>12.3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440.3</v>
      </c>
      <c r="G51" s="19">
        <f>SUM(G44:G50)</f>
        <v>13</v>
      </c>
      <c r="H51" s="19">
        <f>SUM(H44:H50)</f>
        <v>13</v>
      </c>
      <c r="I51" s="19">
        <f>SUM(I44:I50)</f>
        <v>70.5</v>
      </c>
      <c r="J51" s="19">
        <f>SUM(J44:J50)</f>
        <v>462</v>
      </c>
      <c r="K51" s="25"/>
      <c r="L51" s="19">
        <f>SUM(L44:L50)</f>
        <v>67.759999999999991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440.3</v>
      </c>
      <c r="G62" s="32">
        <f>G51+G61</f>
        <v>13</v>
      </c>
      <c r="H62" s="32">
        <f>H51+H61</f>
        <v>13</v>
      </c>
      <c r="I62" s="32">
        <f>I51+I61</f>
        <v>70.5</v>
      </c>
      <c r="J62" s="32">
        <f>J51+J61</f>
        <v>462</v>
      </c>
      <c r="K62" s="32"/>
      <c r="L62" s="32">
        <f>L51+L61</f>
        <v>67.759999999999991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 t="s">
        <v>56</v>
      </c>
      <c r="G63" s="40">
        <v>5</v>
      </c>
      <c r="H63" s="40">
        <v>9</v>
      </c>
      <c r="I63" s="40">
        <v>36</v>
      </c>
      <c r="J63" s="40">
        <v>247</v>
      </c>
      <c r="K63" s="41">
        <v>182</v>
      </c>
      <c r="L63" s="40">
        <v>23.5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57</v>
      </c>
      <c r="F65" s="43">
        <v>200</v>
      </c>
      <c r="G65" s="43">
        <v>3</v>
      </c>
      <c r="H65" s="43">
        <v>3</v>
      </c>
      <c r="I65" s="43">
        <v>25</v>
      </c>
      <c r="J65" s="43">
        <v>140</v>
      </c>
      <c r="K65" s="44">
        <v>379</v>
      </c>
      <c r="L65" s="43">
        <v>19</v>
      </c>
    </row>
    <row r="66" spans="1:12" ht="15" x14ac:dyDescent="0.25">
      <c r="A66" s="23"/>
      <c r="B66" s="15"/>
      <c r="C66" s="11"/>
      <c r="D66" s="7" t="s">
        <v>23</v>
      </c>
      <c r="E66" s="42" t="s">
        <v>46</v>
      </c>
      <c r="F66" s="43">
        <v>30</v>
      </c>
      <c r="G66" s="43">
        <v>2</v>
      </c>
      <c r="H66" s="43">
        <v>1</v>
      </c>
      <c r="I66" s="43">
        <v>16</v>
      </c>
      <c r="J66" s="43">
        <v>78</v>
      </c>
      <c r="K66" s="44"/>
      <c r="L66" s="43">
        <v>3.15</v>
      </c>
    </row>
    <row r="67" spans="1:12" ht="15" x14ac:dyDescent="0.25">
      <c r="A67" s="23"/>
      <c r="B67" s="15"/>
      <c r="C67" s="11"/>
      <c r="D67" s="7" t="s">
        <v>24</v>
      </c>
      <c r="E67" s="42" t="s">
        <v>58</v>
      </c>
      <c r="F67" s="43">
        <v>140</v>
      </c>
      <c r="G67" s="43">
        <v>0</v>
      </c>
      <c r="H67" s="43">
        <v>0</v>
      </c>
      <c r="I67" s="43">
        <v>15</v>
      </c>
      <c r="J67" s="43">
        <v>71</v>
      </c>
      <c r="K67" s="44">
        <v>338</v>
      </c>
      <c r="L67" s="43">
        <v>17.5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.75" customHeight="1" x14ac:dyDescent="0.25">
      <c r="A69" s="23"/>
      <c r="B69" s="15"/>
      <c r="C69" s="11"/>
      <c r="D69" s="18" t="s">
        <v>33</v>
      </c>
      <c r="E69" s="9"/>
      <c r="F69" s="19">
        <f>SUM(F63:F68)</f>
        <v>370</v>
      </c>
      <c r="G69" s="19">
        <f>SUM(G63:G68)</f>
        <v>10</v>
      </c>
      <c r="H69" s="19">
        <f>SUM(H63:H68)</f>
        <v>13</v>
      </c>
      <c r="I69" s="19">
        <f>SUM(I63:I68)</f>
        <v>92</v>
      </c>
      <c r="J69" s="19">
        <f>SUM(J63:J68)</f>
        <v>536</v>
      </c>
      <c r="K69" s="25"/>
      <c r="L69" s="19">
        <f>SUM(L63:L68)</f>
        <v>63.15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740</v>
      </c>
      <c r="G70" s="19">
        <f>SUM(G63:G69)</f>
        <v>20</v>
      </c>
      <c r="H70" s="19">
        <f>SUM(H63:H69)</f>
        <v>26</v>
      </c>
      <c r="I70" s="19">
        <f>SUM(I63:I69)</f>
        <v>184</v>
      </c>
      <c r="J70" s="19">
        <f>SUM(J63:J69)</f>
        <v>1072</v>
      </c>
      <c r="K70" s="25"/>
      <c r="L70" s="19">
        <f>SUM(L63:L69)</f>
        <v>126.3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740</v>
      </c>
      <c r="G81" s="32">
        <f>G70+G80</f>
        <v>20</v>
      </c>
      <c r="H81" s="32">
        <f>H70+H80</f>
        <v>26</v>
      </c>
      <c r="I81" s="32">
        <f>I70+I80</f>
        <v>184</v>
      </c>
      <c r="J81" s="32">
        <f>J70+J80</f>
        <v>1072</v>
      </c>
      <c r="K81" s="32"/>
      <c r="L81" s="32">
        <f>L70+L80</f>
        <v>126.3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90</v>
      </c>
      <c r="G82" s="40">
        <v>15</v>
      </c>
      <c r="H82" s="40">
        <v>9</v>
      </c>
      <c r="I82" s="40">
        <v>3</v>
      </c>
      <c r="J82" s="40">
        <v>156</v>
      </c>
      <c r="K82" s="41">
        <v>230</v>
      </c>
      <c r="L82" s="40">
        <v>53.17</v>
      </c>
    </row>
    <row r="83" spans="1:12" ht="15" x14ac:dyDescent="0.25">
      <c r="A83" s="23"/>
      <c r="B83" s="15"/>
      <c r="C83" s="11"/>
      <c r="D83" s="6" t="s">
        <v>21</v>
      </c>
      <c r="E83" s="42" t="s">
        <v>60</v>
      </c>
      <c r="F83" s="43">
        <v>150</v>
      </c>
      <c r="G83" s="43">
        <v>3</v>
      </c>
      <c r="H83" s="43">
        <v>5</v>
      </c>
      <c r="I83" s="43">
        <v>20</v>
      </c>
      <c r="J83" s="43">
        <v>139</v>
      </c>
      <c r="K83" s="44">
        <v>312</v>
      </c>
      <c r="L83" s="43">
        <v>19.5</v>
      </c>
    </row>
    <row r="84" spans="1:12" ht="15" x14ac:dyDescent="0.25">
      <c r="A84" s="23"/>
      <c r="B84" s="15"/>
      <c r="C84" s="11"/>
      <c r="D84" s="7" t="s">
        <v>22</v>
      </c>
      <c r="E84" s="42" t="s">
        <v>44</v>
      </c>
      <c r="F84" s="43">
        <v>200</v>
      </c>
      <c r="G84" s="43">
        <v>0</v>
      </c>
      <c r="H84" s="43">
        <v>0</v>
      </c>
      <c r="I84" s="43">
        <v>20</v>
      </c>
      <c r="J84" s="43">
        <v>80</v>
      </c>
      <c r="K84" s="44">
        <v>376</v>
      </c>
      <c r="L84" s="43">
        <v>2.0099999999999998</v>
      </c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30</v>
      </c>
      <c r="G85" s="43">
        <v>2</v>
      </c>
      <c r="H85" s="43">
        <v>1</v>
      </c>
      <c r="I85" s="43">
        <v>16</v>
      </c>
      <c r="J85" s="43">
        <v>78</v>
      </c>
      <c r="K85" s="44"/>
      <c r="L85" s="43">
        <v>3.15</v>
      </c>
    </row>
    <row r="86" spans="1:12" ht="15" x14ac:dyDescent="0.25">
      <c r="A86" s="23"/>
      <c r="B86" s="15"/>
      <c r="C86" s="11"/>
      <c r="D86" s="7" t="s">
        <v>24</v>
      </c>
      <c r="E86" s="42"/>
      <c r="F86" s="43">
        <v>140</v>
      </c>
      <c r="G86" s="43">
        <v>0</v>
      </c>
      <c r="H86" s="43">
        <v>0</v>
      </c>
      <c r="I86" s="43">
        <v>15</v>
      </c>
      <c r="J86" s="43">
        <v>71</v>
      </c>
      <c r="K86" s="44">
        <v>338</v>
      </c>
      <c r="L86" s="43">
        <v>13.9</v>
      </c>
    </row>
    <row r="87" spans="1:12" ht="15" x14ac:dyDescent="0.25">
      <c r="A87" s="23"/>
      <c r="B87" s="15"/>
      <c r="C87" s="11"/>
      <c r="D87" s="6"/>
      <c r="E87" s="42" t="s">
        <v>61</v>
      </c>
      <c r="F87" s="43">
        <v>110</v>
      </c>
      <c r="G87" s="43">
        <v>4</v>
      </c>
      <c r="H87" s="43">
        <v>3</v>
      </c>
      <c r="I87" s="43">
        <v>11</v>
      </c>
      <c r="J87" s="43">
        <v>92</v>
      </c>
      <c r="K87" s="44">
        <v>386</v>
      </c>
      <c r="L87" s="43">
        <v>24</v>
      </c>
    </row>
    <row r="88" spans="1:12" ht="15" x14ac:dyDescent="0.25">
      <c r="A88" s="24"/>
      <c r="B88" s="17"/>
      <c r="C88" s="8"/>
      <c r="D88" s="18" t="s">
        <v>33</v>
      </c>
      <c r="E88" s="9"/>
      <c r="F88" s="19">
        <f>SUM(F82:F87)</f>
        <v>720</v>
      </c>
      <c r="G88" s="19">
        <f>SUM(G82:G87)</f>
        <v>24</v>
      </c>
      <c r="H88" s="19">
        <f>SUM(H82:H87)</f>
        <v>18</v>
      </c>
      <c r="I88" s="19">
        <f>SUM(I82:I87)</f>
        <v>85</v>
      </c>
      <c r="J88" s="19">
        <f>SUM(J82:J87)</f>
        <v>616</v>
      </c>
      <c r="K88" s="25"/>
      <c r="L88" s="19">
        <f>SUM(L82:L87)</f>
        <v>115.73000000000002</v>
      </c>
    </row>
    <row r="89" spans="1:12" ht="15" x14ac:dyDescent="0.25">
      <c r="A89" s="26">
        <f>A82</f>
        <v>1</v>
      </c>
      <c r="B89" s="13">
        <f>B82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>SUM(G89:G97)</f>
        <v>0</v>
      </c>
      <c r="H98" s="19">
        <f>SUM(H89:H97)</f>
        <v>0</v>
      </c>
      <c r="I98" s="19">
        <f>SUM(I89:I97)</f>
        <v>0</v>
      </c>
      <c r="J98" s="19">
        <f>SUM(J89:J97)</f>
        <v>0</v>
      </c>
      <c r="K98" s="25"/>
      <c r="L98" s="19">
        <f>SUM(L89:L97)</f>
        <v>0</v>
      </c>
    </row>
    <row r="99" spans="1:12" ht="15.75" customHeight="1" x14ac:dyDescent="0.2">
      <c r="A99" s="29">
        <f>A82</f>
        <v>1</v>
      </c>
      <c r="B99" s="30">
        <f>B82</f>
        <v>5</v>
      </c>
      <c r="C99" s="54" t="s">
        <v>4</v>
      </c>
      <c r="D99" s="55"/>
      <c r="E99" s="31"/>
      <c r="F99" s="32">
        <f>F88+F98</f>
        <v>720</v>
      </c>
      <c r="G99" s="32">
        <f>G88+G98</f>
        <v>24</v>
      </c>
      <c r="H99" s="32">
        <f>H88+H98</f>
        <v>18</v>
      </c>
      <c r="I99" s="32">
        <f>I88+I98</f>
        <v>85</v>
      </c>
      <c r="J99" s="32">
        <f>J88+J98</f>
        <v>616</v>
      </c>
      <c r="K99" s="32"/>
      <c r="L99" s="32">
        <f>L88+L98</f>
        <v>115.73000000000002</v>
      </c>
    </row>
    <row r="100" spans="1:12" ht="25.5" x14ac:dyDescent="0.25">
      <c r="A100" s="20">
        <v>2</v>
      </c>
      <c r="B100" s="21">
        <v>1</v>
      </c>
      <c r="C100" s="22" t="s">
        <v>20</v>
      </c>
      <c r="D100" s="5" t="s">
        <v>21</v>
      </c>
      <c r="E100" s="39" t="s">
        <v>62</v>
      </c>
      <c r="F100" s="40" t="s">
        <v>63</v>
      </c>
      <c r="G100" s="40" t="s">
        <v>64</v>
      </c>
      <c r="H100" s="40" t="s">
        <v>65</v>
      </c>
      <c r="I100" s="40" t="s">
        <v>66</v>
      </c>
      <c r="J100" s="40" t="s">
        <v>67</v>
      </c>
      <c r="K100" s="41" t="s">
        <v>39</v>
      </c>
      <c r="L100" s="40">
        <v>63.15</v>
      </c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22</v>
      </c>
      <c r="E102" s="42" t="s">
        <v>44</v>
      </c>
      <c r="F102" s="43">
        <v>200</v>
      </c>
      <c r="G102" s="43">
        <v>0</v>
      </c>
      <c r="H102" s="43">
        <v>0</v>
      </c>
      <c r="I102" s="43">
        <v>20</v>
      </c>
      <c r="J102" s="43">
        <v>80</v>
      </c>
      <c r="K102" s="44">
        <v>376</v>
      </c>
      <c r="L102" s="43">
        <v>2.0099999999999998</v>
      </c>
    </row>
    <row r="103" spans="1:12" ht="15" x14ac:dyDescent="0.25">
      <c r="A103" s="23"/>
      <c r="B103" s="15"/>
      <c r="C103" s="11"/>
      <c r="D103" s="7" t="s">
        <v>23</v>
      </c>
      <c r="E103" s="42" t="s">
        <v>46</v>
      </c>
      <c r="F103" s="43">
        <v>30</v>
      </c>
      <c r="G103" s="43">
        <v>2</v>
      </c>
      <c r="H103" s="43">
        <v>1</v>
      </c>
      <c r="I103" s="43">
        <v>16</v>
      </c>
      <c r="J103" s="43">
        <v>78</v>
      </c>
      <c r="K103" s="44"/>
      <c r="L103" s="43">
        <v>3.15</v>
      </c>
    </row>
    <row r="104" spans="1:12" ht="15" x14ac:dyDescent="0.2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SUM(F100:F106)</f>
        <v>230</v>
      </c>
      <c r="G107" s="19">
        <f>SUM(G100:G106)</f>
        <v>2</v>
      </c>
      <c r="H107" s="19">
        <f>SUM(H100:H106)</f>
        <v>1</v>
      </c>
      <c r="I107" s="19">
        <f>SUM(I100:I106)</f>
        <v>36</v>
      </c>
      <c r="J107" s="19">
        <f>SUM(J100:J106)</f>
        <v>158</v>
      </c>
      <c r="K107" s="25"/>
      <c r="L107" s="19">
        <f>SUM(L100:L106)</f>
        <v>68.31</v>
      </c>
    </row>
    <row r="108" spans="1:12" ht="15" x14ac:dyDescent="0.25">
      <c r="A108" s="26">
        <f>A100</f>
        <v>2</v>
      </c>
      <c r="B108" s="13">
        <f>B100</f>
        <v>1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>SUM(G108:G116)</f>
        <v>0</v>
      </c>
      <c r="H117" s="19">
        <f>SUM(H108:H116)</f>
        <v>0</v>
      </c>
      <c r="I117" s="19">
        <f>SUM(I108:I116)</f>
        <v>0</v>
      </c>
      <c r="J117" s="19">
        <f>SUM(J108:J116)</f>
        <v>0</v>
      </c>
      <c r="K117" s="25"/>
      <c r="L117" s="19">
        <f>SUM(L108:L116)</f>
        <v>0</v>
      </c>
    </row>
    <row r="118" spans="1:12" ht="15" x14ac:dyDescent="0.2">
      <c r="A118" s="29">
        <f>A100</f>
        <v>2</v>
      </c>
      <c r="B118" s="30">
        <f>B100</f>
        <v>1</v>
      </c>
      <c r="C118" s="54" t="s">
        <v>4</v>
      </c>
      <c r="D118" s="55"/>
      <c r="E118" s="31"/>
      <c r="F118" s="32">
        <f>F107+F117</f>
        <v>230</v>
      </c>
      <c r="G118" s="32">
        <f>G107+G117</f>
        <v>2</v>
      </c>
      <c r="H118" s="32">
        <f>H107+H117</f>
        <v>1</v>
      </c>
      <c r="I118" s="32">
        <f>I107+I117</f>
        <v>36</v>
      </c>
      <c r="J118" s="32">
        <f>J107+J117</f>
        <v>158</v>
      </c>
      <c r="K118" s="32"/>
      <c r="L118" s="32">
        <f>L107+L117</f>
        <v>68.31</v>
      </c>
    </row>
    <row r="119" spans="1:12" ht="15" x14ac:dyDescent="0.25">
      <c r="A119" s="14">
        <v>2</v>
      </c>
      <c r="B119" s="15">
        <v>2</v>
      </c>
      <c r="C119" s="22" t="s">
        <v>20</v>
      </c>
      <c r="D119" s="5" t="s">
        <v>21</v>
      </c>
      <c r="E119" s="39" t="s">
        <v>68</v>
      </c>
      <c r="F119" s="40">
        <v>200</v>
      </c>
      <c r="G119" s="40">
        <v>20</v>
      </c>
      <c r="H119" s="40">
        <v>8</v>
      </c>
      <c r="I119" s="40">
        <v>20</v>
      </c>
      <c r="J119" s="40">
        <v>233</v>
      </c>
      <c r="K119" s="41">
        <v>259</v>
      </c>
      <c r="L119" s="40">
        <v>45.5</v>
      </c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22</v>
      </c>
      <c r="E121" s="42" t="s">
        <v>69</v>
      </c>
      <c r="F121" s="43">
        <v>200</v>
      </c>
      <c r="G121" s="43">
        <v>4</v>
      </c>
      <c r="H121" s="43">
        <v>4</v>
      </c>
      <c r="I121" s="43">
        <v>25</v>
      </c>
      <c r="J121" s="43">
        <v>150</v>
      </c>
      <c r="K121" s="44">
        <v>382</v>
      </c>
      <c r="L121" s="43">
        <v>18.66</v>
      </c>
    </row>
    <row r="122" spans="1:12" ht="15" x14ac:dyDescent="0.25">
      <c r="A122" s="14"/>
      <c r="B122" s="15"/>
      <c r="C122" s="11"/>
      <c r="D122" s="7" t="s">
        <v>23</v>
      </c>
      <c r="E122" s="42" t="s">
        <v>46</v>
      </c>
      <c r="F122" s="43">
        <v>30</v>
      </c>
      <c r="G122" s="43">
        <v>2</v>
      </c>
      <c r="H122" s="43">
        <v>1</v>
      </c>
      <c r="I122" s="43">
        <v>16</v>
      </c>
      <c r="J122" s="43">
        <v>78</v>
      </c>
      <c r="K122" s="44"/>
      <c r="L122" s="43">
        <v>3.15</v>
      </c>
    </row>
    <row r="123" spans="1:12" ht="15" x14ac:dyDescent="0.2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SUM(F119:F125)</f>
        <v>430</v>
      </c>
      <c r="G126" s="19">
        <f>SUM(G119:G125)</f>
        <v>26</v>
      </c>
      <c r="H126" s="19">
        <f>SUM(H119:H125)</f>
        <v>13</v>
      </c>
      <c r="I126" s="19">
        <f>SUM(I119:I125)</f>
        <v>61</v>
      </c>
      <c r="J126" s="19">
        <f>SUM(J119:J125)</f>
        <v>461</v>
      </c>
      <c r="K126" s="25"/>
      <c r="L126" s="19">
        <f>SUM(L119:L125)</f>
        <v>67.31</v>
      </c>
    </row>
    <row r="127" spans="1:12" ht="15" x14ac:dyDescent="0.25">
      <c r="A127" s="13">
        <f>A119</f>
        <v>2</v>
      </c>
      <c r="B127" s="13">
        <f>B119</f>
        <v>2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>SUM(G127:G135)</f>
        <v>0</v>
      </c>
      <c r="H136" s="19">
        <f>SUM(H127:H135)</f>
        <v>0</v>
      </c>
      <c r="I136" s="19">
        <f>SUM(I127:I135)</f>
        <v>0</v>
      </c>
      <c r="J136" s="19">
        <f>SUM(J127:J135)</f>
        <v>0</v>
      </c>
      <c r="K136" s="25"/>
      <c r="L136" s="19">
        <f>SUM(L127:L135)</f>
        <v>0</v>
      </c>
    </row>
    <row r="137" spans="1:12" ht="15" x14ac:dyDescent="0.2">
      <c r="A137" s="33">
        <f>A119</f>
        <v>2</v>
      </c>
      <c r="B137" s="33">
        <f>B119</f>
        <v>2</v>
      </c>
      <c r="C137" s="54" t="s">
        <v>4</v>
      </c>
      <c r="D137" s="55"/>
      <c r="E137" s="31"/>
      <c r="F137" s="32">
        <f>F126+F136</f>
        <v>430</v>
      </c>
      <c r="G137" s="32">
        <f>G126+G136</f>
        <v>26</v>
      </c>
      <c r="H137" s="32">
        <f>H126+H136</f>
        <v>13</v>
      </c>
      <c r="I137" s="32">
        <f>I126+I136</f>
        <v>61</v>
      </c>
      <c r="J137" s="32">
        <f>J126+J136</f>
        <v>461</v>
      </c>
      <c r="K137" s="32"/>
      <c r="L137" s="32">
        <f>L126+L136</f>
        <v>67.31</v>
      </c>
    </row>
    <row r="138" spans="1:12" ht="15" x14ac:dyDescent="0.25">
      <c r="A138" s="20">
        <v>2</v>
      </c>
      <c r="B138" s="21">
        <v>3</v>
      </c>
      <c r="C138" s="22" t="s">
        <v>20</v>
      </c>
      <c r="D138" s="5" t="s">
        <v>21</v>
      </c>
      <c r="E138" s="39" t="s">
        <v>70</v>
      </c>
      <c r="F138" s="40">
        <v>195</v>
      </c>
      <c r="G138" s="40">
        <v>17</v>
      </c>
      <c r="H138" s="40">
        <v>9</v>
      </c>
      <c r="I138" s="40">
        <v>39</v>
      </c>
      <c r="J138" s="40">
        <v>302</v>
      </c>
      <c r="K138" s="41">
        <v>291</v>
      </c>
      <c r="L138" s="40">
        <v>66.42</v>
      </c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22</v>
      </c>
      <c r="E140" s="42" t="s">
        <v>44</v>
      </c>
      <c r="F140" s="43">
        <v>200</v>
      </c>
      <c r="G140" s="43">
        <v>0</v>
      </c>
      <c r="H140" s="43">
        <v>0</v>
      </c>
      <c r="I140" s="43">
        <v>20</v>
      </c>
      <c r="J140" s="43">
        <v>80</v>
      </c>
      <c r="K140" s="44">
        <v>376</v>
      </c>
      <c r="L140" s="43">
        <v>2.0099999999999998</v>
      </c>
    </row>
    <row r="141" spans="1:12" ht="15.75" customHeight="1" x14ac:dyDescent="0.25">
      <c r="A141" s="23"/>
      <c r="B141" s="15"/>
      <c r="C141" s="11"/>
      <c r="D141" s="7" t="s">
        <v>23</v>
      </c>
      <c r="E141" s="42" t="s">
        <v>46</v>
      </c>
      <c r="F141" s="43">
        <v>30</v>
      </c>
      <c r="G141" s="43">
        <v>2</v>
      </c>
      <c r="H141" s="43">
        <v>1</v>
      </c>
      <c r="I141" s="43">
        <v>16</v>
      </c>
      <c r="J141" s="43">
        <v>78</v>
      </c>
      <c r="K141" s="44"/>
      <c r="L141" s="43">
        <v>3.15</v>
      </c>
    </row>
    <row r="142" spans="1:12" ht="15" x14ac:dyDescent="0.2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SUM(F138:F144)</f>
        <v>425</v>
      </c>
      <c r="G145" s="19">
        <f>SUM(G138:G144)</f>
        <v>19</v>
      </c>
      <c r="H145" s="19">
        <f>SUM(H138:H144)</f>
        <v>10</v>
      </c>
      <c r="I145" s="19">
        <f>SUM(I138:I144)</f>
        <v>75</v>
      </c>
      <c r="J145" s="19">
        <f>SUM(J138:J144)</f>
        <v>460</v>
      </c>
      <c r="K145" s="25"/>
      <c r="L145" s="19">
        <f>SUM(L138:L144)</f>
        <v>71.580000000000013</v>
      </c>
    </row>
    <row r="146" spans="1:12" ht="15" x14ac:dyDescent="0.25">
      <c r="A146" s="26">
        <f>A138</f>
        <v>2</v>
      </c>
      <c r="B146" s="13">
        <f>B138</f>
        <v>3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>SUM(G146:G154)</f>
        <v>0</v>
      </c>
      <c r="H155" s="19">
        <f>SUM(H146:H154)</f>
        <v>0</v>
      </c>
      <c r="I155" s="19">
        <f>SUM(I146:I154)</f>
        <v>0</v>
      </c>
      <c r="J155" s="19">
        <f>SUM(J146:J154)</f>
        <v>0</v>
      </c>
      <c r="K155" s="25"/>
      <c r="L155" s="19">
        <f>SUM(L146:L154)</f>
        <v>0</v>
      </c>
    </row>
    <row r="156" spans="1:12" ht="15" x14ac:dyDescent="0.2">
      <c r="A156" s="29">
        <f>A138</f>
        <v>2</v>
      </c>
      <c r="B156" s="30">
        <f>B138</f>
        <v>3</v>
      </c>
      <c r="C156" s="54" t="s">
        <v>4</v>
      </c>
      <c r="D156" s="55"/>
      <c r="E156" s="31"/>
      <c r="F156" s="32">
        <f>F145+F155</f>
        <v>425</v>
      </c>
      <c r="G156" s="32">
        <f>G145+G155</f>
        <v>19</v>
      </c>
      <c r="H156" s="32">
        <f>H145+H155</f>
        <v>10</v>
      </c>
      <c r="I156" s="32">
        <f>I145+I155</f>
        <v>75</v>
      </c>
      <c r="J156" s="32">
        <f>J145+J155</f>
        <v>460</v>
      </c>
      <c r="K156" s="32"/>
      <c r="L156" s="32">
        <f>L145+L155</f>
        <v>71.580000000000013</v>
      </c>
    </row>
    <row r="157" spans="1:12" ht="15" x14ac:dyDescent="0.25">
      <c r="A157" s="20">
        <v>2</v>
      </c>
      <c r="B157" s="21">
        <v>4</v>
      </c>
      <c r="C157" s="22" t="s">
        <v>20</v>
      </c>
      <c r="D157" s="5" t="s">
        <v>21</v>
      </c>
      <c r="E157" s="39" t="s">
        <v>71</v>
      </c>
      <c r="F157" s="40">
        <v>90</v>
      </c>
      <c r="G157" s="40">
        <v>8</v>
      </c>
      <c r="H157" s="40">
        <v>7</v>
      </c>
      <c r="I157" s="40">
        <v>10</v>
      </c>
      <c r="J157" s="40">
        <v>136</v>
      </c>
      <c r="K157" s="41">
        <v>239</v>
      </c>
      <c r="L157" s="40">
        <v>22.6</v>
      </c>
    </row>
    <row r="158" spans="1:12" ht="15" x14ac:dyDescent="0.25">
      <c r="A158" s="23"/>
      <c r="B158" s="15"/>
      <c r="C158" s="11"/>
      <c r="D158" s="6" t="s">
        <v>21</v>
      </c>
      <c r="E158" s="42" t="s">
        <v>60</v>
      </c>
      <c r="F158" s="43">
        <v>150</v>
      </c>
      <c r="G158" s="43">
        <v>3</v>
      </c>
      <c r="H158" s="43">
        <v>5</v>
      </c>
      <c r="I158" s="43">
        <v>20</v>
      </c>
      <c r="J158" s="43">
        <v>139</v>
      </c>
      <c r="K158" s="44">
        <v>312</v>
      </c>
      <c r="L158" s="43">
        <v>19.5</v>
      </c>
    </row>
    <row r="159" spans="1:12" ht="15" x14ac:dyDescent="0.25">
      <c r="A159" s="23"/>
      <c r="B159" s="15"/>
      <c r="C159" s="11"/>
      <c r="D159" s="7" t="s">
        <v>22</v>
      </c>
      <c r="E159" s="42" t="s">
        <v>44</v>
      </c>
      <c r="F159" s="43">
        <v>200</v>
      </c>
      <c r="G159" s="43">
        <v>0</v>
      </c>
      <c r="H159" s="43">
        <v>0</v>
      </c>
      <c r="I159" s="43">
        <v>20</v>
      </c>
      <c r="J159" s="43">
        <v>80</v>
      </c>
      <c r="K159" s="44">
        <v>376</v>
      </c>
      <c r="L159" s="43">
        <v>2.0099999999999998</v>
      </c>
    </row>
    <row r="160" spans="1:12" ht="15" x14ac:dyDescent="0.25">
      <c r="A160" s="23"/>
      <c r="B160" s="15"/>
      <c r="C160" s="11"/>
      <c r="D160" s="7" t="s">
        <v>23</v>
      </c>
      <c r="E160" s="42" t="s">
        <v>46</v>
      </c>
      <c r="F160" s="43">
        <v>30</v>
      </c>
      <c r="G160" s="43">
        <v>2</v>
      </c>
      <c r="H160" s="43">
        <v>1</v>
      </c>
      <c r="I160" s="43">
        <v>16</v>
      </c>
      <c r="J160" s="43">
        <v>78</v>
      </c>
      <c r="K160" s="44"/>
      <c r="L160" s="43">
        <v>3.15</v>
      </c>
    </row>
    <row r="161" spans="1:12" ht="15" x14ac:dyDescent="0.2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470</v>
      </c>
      <c r="G164" s="19">
        <f>SUM(G157:G163)</f>
        <v>13</v>
      </c>
      <c r="H164" s="19">
        <f>SUM(H157:H163)</f>
        <v>13</v>
      </c>
      <c r="I164" s="19">
        <f>SUM(I157:I163)</f>
        <v>66</v>
      </c>
      <c r="J164" s="19">
        <f>SUM(J157:J163)</f>
        <v>433</v>
      </c>
      <c r="K164" s="25"/>
      <c r="L164" s="19">
        <f>SUM(L157:L163)</f>
        <v>47.26</v>
      </c>
    </row>
    <row r="165" spans="1:12" ht="15" x14ac:dyDescent="0.25">
      <c r="A165" s="26">
        <f>A157</f>
        <v>2</v>
      </c>
      <c r="B165" s="13">
        <f>B157</f>
        <v>4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>SUM(G165:G173)</f>
        <v>0</v>
      </c>
      <c r="H174" s="19">
        <f>SUM(H165:H173)</f>
        <v>0</v>
      </c>
      <c r="I174" s="19">
        <f>SUM(I165:I173)</f>
        <v>0</v>
      </c>
      <c r="J174" s="19">
        <f>SUM(J165:J173)</f>
        <v>0</v>
      </c>
      <c r="K174" s="25"/>
      <c r="L174" s="19">
        <f>SUM(L165:L173)</f>
        <v>0</v>
      </c>
    </row>
    <row r="175" spans="1:12" ht="15" x14ac:dyDescent="0.2">
      <c r="A175" s="29">
        <f>A157</f>
        <v>2</v>
      </c>
      <c r="B175" s="30">
        <f>B157</f>
        <v>4</v>
      </c>
      <c r="C175" s="54" t="s">
        <v>4</v>
      </c>
      <c r="D175" s="55"/>
      <c r="E175" s="31"/>
      <c r="F175" s="32">
        <f>F164+F174</f>
        <v>470</v>
      </c>
      <c r="G175" s="32">
        <f>G164+G174</f>
        <v>13</v>
      </c>
      <c r="H175" s="32">
        <f>H164+H174</f>
        <v>13</v>
      </c>
      <c r="I175" s="32">
        <f>I164+I174</f>
        <v>66</v>
      </c>
      <c r="J175" s="32">
        <f>J164+J174</f>
        <v>433</v>
      </c>
      <c r="K175" s="32"/>
      <c r="L175" s="32">
        <f>L164+L174</f>
        <v>47.26</v>
      </c>
    </row>
    <row r="176" spans="1:12" ht="15" x14ac:dyDescent="0.25">
      <c r="A176" s="20">
        <v>2</v>
      </c>
      <c r="B176" s="21">
        <v>5</v>
      </c>
      <c r="C176" s="22" t="s">
        <v>20</v>
      </c>
      <c r="D176" s="5" t="s">
        <v>21</v>
      </c>
      <c r="E176" s="39" t="s">
        <v>72</v>
      </c>
      <c r="F176" s="40">
        <v>90</v>
      </c>
      <c r="G176" s="40">
        <v>9</v>
      </c>
      <c r="H176" s="40">
        <v>11</v>
      </c>
      <c r="I176" s="40">
        <v>7</v>
      </c>
      <c r="J176" s="40">
        <v>162</v>
      </c>
      <c r="K176" s="41">
        <v>268</v>
      </c>
      <c r="L176" s="40">
        <v>27.2</v>
      </c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22</v>
      </c>
      <c r="E178" s="42" t="s">
        <v>49</v>
      </c>
      <c r="F178" s="43">
        <v>200</v>
      </c>
      <c r="G178" s="43">
        <v>1</v>
      </c>
      <c r="H178" s="43">
        <v>0</v>
      </c>
      <c r="I178" s="43">
        <v>26</v>
      </c>
      <c r="J178" s="43">
        <v>108</v>
      </c>
      <c r="K178" s="44" t="s">
        <v>50</v>
      </c>
      <c r="L178" s="43">
        <v>8.35</v>
      </c>
    </row>
    <row r="179" spans="1:12" ht="15" x14ac:dyDescent="0.25">
      <c r="A179" s="23"/>
      <c r="B179" s="15"/>
      <c r="C179" s="11"/>
      <c r="D179" s="7" t="s">
        <v>23</v>
      </c>
      <c r="E179" s="42" t="s">
        <v>46</v>
      </c>
      <c r="F179" s="43">
        <v>30</v>
      </c>
      <c r="G179" s="43">
        <v>2</v>
      </c>
      <c r="H179" s="43">
        <v>1</v>
      </c>
      <c r="I179" s="43">
        <v>16</v>
      </c>
      <c r="J179" s="43">
        <v>78</v>
      </c>
      <c r="K179" s="44"/>
      <c r="L179" s="43">
        <v>3.15</v>
      </c>
    </row>
    <row r="180" spans="1:12" ht="15" x14ac:dyDescent="0.2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 t="s">
        <v>73</v>
      </c>
      <c r="F181" s="43">
        <v>150</v>
      </c>
      <c r="G181" s="43">
        <v>3</v>
      </c>
      <c r="H181" s="43">
        <v>4</v>
      </c>
      <c r="I181" s="43">
        <v>17</v>
      </c>
      <c r="J181" s="43">
        <v>120</v>
      </c>
      <c r="K181" s="44" t="s">
        <v>50</v>
      </c>
      <c r="L181" s="43">
        <v>13.52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19">
        <f>SUM(F176:F182)</f>
        <v>470</v>
      </c>
      <c r="G183" s="19">
        <f>SUM(G176:G182)</f>
        <v>15</v>
      </c>
      <c r="H183" s="19">
        <f>SUM(H176:H182)</f>
        <v>16</v>
      </c>
      <c r="I183" s="19">
        <f>SUM(I176:I182)</f>
        <v>66</v>
      </c>
      <c r="J183" s="19">
        <f>SUM(J176:J182)</f>
        <v>468</v>
      </c>
      <c r="K183" s="25"/>
      <c r="L183" s="19">
        <f>SUM(L176:L182)</f>
        <v>52.22</v>
      </c>
    </row>
    <row r="184" spans="1:12" ht="15" x14ac:dyDescent="0.25">
      <c r="A184" s="26">
        <f>A176</f>
        <v>2</v>
      </c>
      <c r="B184" s="13">
        <f>B176</f>
        <v>5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>SUM(G184:G192)</f>
        <v>0</v>
      </c>
      <c r="H193" s="19">
        <f>SUM(H184:H192)</f>
        <v>0</v>
      </c>
      <c r="I193" s="19">
        <f>SUM(I184:I192)</f>
        <v>0</v>
      </c>
      <c r="J193" s="19">
        <f>SUM(J184:J192)</f>
        <v>0</v>
      </c>
      <c r="K193" s="25"/>
      <c r="L193" s="19">
        <f>SUM(L184:L192)</f>
        <v>0</v>
      </c>
    </row>
    <row r="194" spans="1:12" ht="15" x14ac:dyDescent="0.2">
      <c r="A194" s="29">
        <f>A176</f>
        <v>2</v>
      </c>
      <c r="B194" s="30">
        <f>B176</f>
        <v>5</v>
      </c>
      <c r="C194" s="54" t="s">
        <v>4</v>
      </c>
      <c r="D194" s="55"/>
      <c r="E194" s="31"/>
      <c r="F194" s="32">
        <f>F183+F193</f>
        <v>470</v>
      </c>
      <c r="G194" s="32">
        <f>G183+G193</f>
        <v>15</v>
      </c>
      <c r="H194" s="32">
        <f>H183+H193</f>
        <v>16</v>
      </c>
      <c r="I194" s="32">
        <f>I183+I193</f>
        <v>66</v>
      </c>
      <c r="J194" s="32">
        <f>J183+J193</f>
        <v>468</v>
      </c>
      <c r="K194" s="32"/>
      <c r="L194" s="32">
        <f>L183+L193</f>
        <v>52.22</v>
      </c>
    </row>
    <row r="195" spans="1:12" x14ac:dyDescent="0.2">
      <c r="A195" s="27"/>
      <c r="B195" s="28"/>
      <c r="C195" s="56" t="s">
        <v>5</v>
      </c>
      <c r="D195" s="56"/>
      <c r="E195" s="56"/>
      <c r="F195" s="34">
        <f>(F24+F43+F62+F81+F99+F118+F137+F156+F175+F194)/(IF(F24=0,0,1)+IF(F43=0,0,1)+IF(F62=0,0,1)+IF(F81=0,0,1)+IF(F99=0,0,1)+IF(F118=0,0,1)+IF(F137=0,0,1)+IF(F156=0,0,1)+IF(F175=0,0,1)+IF(F194=0,0,1))</f>
        <v>471.33000000000004</v>
      </c>
      <c r="G195" s="34">
        <f>(G24+G43+G62+G81+G99+G118+G137+G156+G175+G194)/(IF(G24=0,0,1)+IF(G43=0,0,1)+IF(G62=0,0,1)+IF(G81=0,0,1)+IF(G99=0,0,1)+IF(G118=0,0,1)+IF(G137=0,0,1)+IF(G156=0,0,1)+IF(G175=0,0,1)+IF(G194=0,0,1))</f>
        <v>15.580000000000002</v>
      </c>
      <c r="H195" s="34">
        <f>(H24+H43+H62+H81+H99+H118+H137+H156+H175+H194)/(IF(H24=0,0,1)+IF(H43=0,0,1)+IF(H62=0,0,1)+IF(H81=0,0,1)+IF(H99=0,0,1)+IF(H118=0,0,1)+IF(H137=0,0,1)+IF(H156=0,0,1)+IF(H175=0,0,1)+IF(H194=0,0,1))</f>
        <v>13.36</v>
      </c>
      <c r="I195" s="34">
        <f>(I24+I43+I62+I81+I99+I118+I137+I156+I175+I194)/(IF(I24=0,0,1)+IF(I43=0,0,1)+IF(I62=0,0,1)+IF(I81=0,0,1)+IF(I99=0,0,1)+IF(I118=0,0,1)+IF(I137=0,0,1)+IF(I156=0,0,1)+IF(I175=0,0,1)+IF(I194=0,0,1))</f>
        <v>78.89</v>
      </c>
      <c r="J195" s="34">
        <f>(J24+J43+J62+J81+J99+J118+J137+J156+J175+J194)/(IF(J24=0,0,1)+IF(J43=0,0,1)+IF(J62=0,0,1)+IF(J81=0,0,1)+IF(J99=0,0,1)+IF(J118=0,0,1)+IF(J137=0,0,1)+IF(J156=0,0,1)+IF(J175=0,0,1)+IF(J194=0,0,1))</f>
        <v>506.6</v>
      </c>
      <c r="K195" s="34"/>
      <c r="L195" s="34">
        <f>(L24+L43+L62+L81+L99+L118+L137+L156+L175+L194)/(IF(L24=0,0,1)+IF(L43=0,0,1)+IF(L62=0,0,1)+IF(L81=0,0,1)+IF(L99=0,0,1)+IF(L118=0,0,1)+IF(L137=0,0,1)+IF(L156=0,0,1)+IF(L175=0,0,1)+IF(L194=0,0,1))</f>
        <v>68.316000000000003</v>
      </c>
    </row>
  </sheetData>
  <mergeCells count="14">
    <mergeCell ref="C1:E1"/>
    <mergeCell ref="H1:K1"/>
    <mergeCell ref="H2:K2"/>
    <mergeCell ref="C43:D43"/>
    <mergeCell ref="C62:D62"/>
    <mergeCell ref="C81:D81"/>
    <mergeCell ref="C99:D99"/>
    <mergeCell ref="C24:D24"/>
    <mergeCell ref="C195:E195"/>
    <mergeCell ref="C194:D194"/>
    <mergeCell ref="C118:D118"/>
    <mergeCell ref="C137:D137"/>
    <mergeCell ref="C156:D156"/>
    <mergeCell ref="C175:D175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cp:lastPrinted>2023-10-17T05:21:01Z</cp:lastPrinted>
  <dcterms:created xsi:type="dcterms:W3CDTF">2022-05-16T14:23:56Z</dcterms:created>
  <dcterms:modified xsi:type="dcterms:W3CDTF">2023-10-17T08:57:04Z</dcterms:modified>
</cp:coreProperties>
</file>